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5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<sst xmlns="http://schemas.openxmlformats.org/spreadsheetml/2006/main" count="86" uniqueCount="43">
  <si>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Lp.</t>
  </si>
  <si>
    <t>Numer oferty</t>
  </si>
  <si>
    <t>Nazwa wykonawcy</t>
  </si>
  <si>
    <t>Adres Wykonawcy</t>
  </si>
  <si>
    <t>Cena ofertowa brutto</t>
  </si>
  <si>
    <t>Warunki płatności</t>
  </si>
  <si>
    <t>1.</t>
  </si>
  <si>
    <t>Zgodnie z SIWZ</t>
  </si>
  <si>
    <t>2.</t>
  </si>
  <si>
    <t>4.</t>
  </si>
  <si>
    <t>5.</t>
  </si>
  <si>
    <t>6.</t>
  </si>
  <si>
    <t>ul. Browarna 41                       09-401 Płock</t>
  </si>
  <si>
    <t>Część 1: OWADY</t>
  </si>
  <si>
    <t>Termin dostawy (h)</t>
  </si>
  <si>
    <t>Część 2: POKARM DLA RYB I GADÓW</t>
  </si>
  <si>
    <t>Część 3: POKARM MROŻONY DLA RYB</t>
  </si>
  <si>
    <t>3.</t>
  </si>
  <si>
    <t>Część 4: POKARM DLA PTAKÓW</t>
  </si>
  <si>
    <t>CRICKETSFARM
KATARZYNA LIPSKA</t>
  </si>
  <si>
    <t>Część 5: PREPARAT WITAMINOWY DLA PTAKÓW</t>
  </si>
  <si>
    <t>7.</t>
  </si>
  <si>
    <t>Część 6: GRANULAT DLA AR</t>
  </si>
  <si>
    <t>8.</t>
  </si>
  <si>
    <t>9.</t>
  </si>
  <si>
    <t>Część 7: MIESZANKA DLA IBISÓW</t>
  </si>
  <si>
    <t>Część 8: GRANULAT DLA KACZEK</t>
  </si>
  <si>
    <t>Część 9: SUSZ Z TRAW</t>
  </si>
  <si>
    <t>Część 10: POKARM DLA PSÓW I KOTÓW</t>
  </si>
  <si>
    <t>Część 11: GRANULATY I MINERAŁY</t>
  </si>
  <si>
    <t>Część 12: LIZAWKA WZBOGACONA</t>
  </si>
  <si>
    <t>Ogłoszenie o wyborze - załącznik Nr 1</t>
  </si>
  <si>
    <t>cena brutto /Punktacja/</t>
  </si>
  <si>
    <t>termin dostawy /Punktacja/</t>
  </si>
  <si>
    <t>SUMA /Punktacja/</t>
  </si>
  <si>
    <t>10.</t>
  </si>
  <si>
    <t>11.</t>
  </si>
  <si>
    <t>12.</t>
  </si>
  <si>
    <t>21 dni przelew</t>
  </si>
  <si>
    <t>MG SERWIS Mariusz Gościniak</t>
  </si>
  <si>
    <t>AT – ZP –  226 | 32 | 2020</t>
  </si>
  <si>
    <t>Dostawa pokarmu dla ptaków, gadów, ryb i dla pozostałych zwierząt dla Miejskiego Ogrodu Zoologicznego – Jednostki Budżetowej w Płocku  w roku 2021</t>
  </si>
  <si>
    <t xml:space="preserve">Motycz-Józefin 59A 
21-008 Tomaszowice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</si>
</sst>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5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6.421875" style="0" customWidth="1"/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4.8515625" style="0" customWidth="1"/>
    <col min="10" max="10" width="13.421875" style="0" customWidth="1"/>
    <col min="11" max="11" width="17.7109375" style="0" customWidth="1"/>
  </cols>
  <sheetData>
    <row r="1" spans="1:11" ht="25.5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5.5" customHeight="1">
      <c r="A2" s="14" t="s">
        <v>40</v>
      </c>
      <c r="B2" s="14"/>
      <c r="C2" s="14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2.5" customHeight="1"/>
    <row r="5" spans="1:11" ht="54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1" t="s">
        <v>5</v>
      </c>
      <c r="G5" s="11"/>
      <c r="H5" s="8" t="s">
        <v>14</v>
      </c>
      <c r="I5" s="3" t="s">
        <v>32</v>
      </c>
      <c r="J5" s="3" t="s">
        <v>33</v>
      </c>
      <c r="K5" s="3" t="s">
        <v>34</v>
      </c>
    </row>
    <row r="6" spans="1:11" ht="22.5" customHeight="1">
      <c r="A6" s="1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66" customHeight="1">
      <c r="A7" s="3" t="s">
        <v>6</v>
      </c>
      <c r="B7" s="3" t="s">
        <v>6</v>
      </c>
      <c r="C7" s="3" t="s">
        <v>19</v>
      </c>
      <c r="D7" s="3" t="s">
        <v>42</v>
      </c>
      <c r="E7" s="9">
        <v>69609.41</v>
      </c>
      <c r="F7" s="3" t="s">
        <v>7</v>
      </c>
      <c r="G7" s="10" t="s">
        <v>38</v>
      </c>
      <c r="H7" s="8">
        <v>24</v>
      </c>
      <c r="I7" s="5">
        <f>ROUND((E7/E7)*60,2)</f>
        <v>60</v>
      </c>
      <c r="J7" s="5">
        <v>40</v>
      </c>
      <c r="K7" s="6">
        <f>I7+J7</f>
        <v>100</v>
      </c>
      <c r="L7" s="1"/>
    </row>
    <row r="8" spans="1:11" ht="26.25" customHeight="1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82.5" customHeight="1">
      <c r="A9" s="3" t="s">
        <v>8</v>
      </c>
      <c r="B9" s="3">
        <v>2</v>
      </c>
      <c r="C9" s="3" t="s">
        <v>39</v>
      </c>
      <c r="D9" s="3" t="s">
        <v>12</v>
      </c>
      <c r="E9" s="7">
        <v>39113.23</v>
      </c>
      <c r="F9" s="3" t="s">
        <v>7</v>
      </c>
      <c r="G9" s="4" t="s">
        <v>38</v>
      </c>
      <c r="H9" s="3">
        <v>24</v>
      </c>
      <c r="I9" s="5">
        <f>ROUND((E9/E9)*60,2)</f>
        <v>60</v>
      </c>
      <c r="J9" s="5">
        <v>40</v>
      </c>
      <c r="K9" s="6">
        <f aca="true" t="shared" si="0" ref="K9:K29">I9+J9</f>
        <v>100</v>
      </c>
    </row>
    <row r="10" spans="1:11" ht="26.25" customHeight="1">
      <c r="A10" s="11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80.25" customHeight="1">
      <c r="A11" s="3" t="s">
        <v>17</v>
      </c>
      <c r="B11" s="3">
        <v>2</v>
      </c>
      <c r="C11" s="3" t="s">
        <v>39</v>
      </c>
      <c r="D11" s="3" t="s">
        <v>12</v>
      </c>
      <c r="E11" s="7">
        <v>59523.66</v>
      </c>
      <c r="F11" s="3" t="s">
        <v>7</v>
      </c>
      <c r="G11" s="4" t="s">
        <v>38</v>
      </c>
      <c r="H11" s="3">
        <v>24</v>
      </c>
      <c r="I11" s="5">
        <f>ROUND((E11/E11)*60,2)</f>
        <v>60</v>
      </c>
      <c r="J11" s="5">
        <v>40</v>
      </c>
      <c r="K11" s="6">
        <f t="shared" si="0"/>
        <v>100</v>
      </c>
    </row>
    <row r="12" spans="1:11" ht="26.25" customHeight="1">
      <c r="A12" s="11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77.25" customHeight="1">
      <c r="A13" s="3" t="s">
        <v>9</v>
      </c>
      <c r="B13" s="3">
        <v>2</v>
      </c>
      <c r="C13" s="3" t="s">
        <v>39</v>
      </c>
      <c r="D13" s="3" t="s">
        <v>12</v>
      </c>
      <c r="E13" s="7">
        <v>55135.3</v>
      </c>
      <c r="F13" s="3" t="s">
        <v>7</v>
      </c>
      <c r="G13" s="4" t="s">
        <v>38</v>
      </c>
      <c r="H13" s="3">
        <v>24</v>
      </c>
      <c r="I13" s="5">
        <f>ROUND((E13/E13)*60,2)</f>
        <v>60</v>
      </c>
      <c r="J13" s="5">
        <v>40</v>
      </c>
      <c r="K13" s="6">
        <f t="shared" si="0"/>
        <v>100</v>
      </c>
    </row>
    <row r="14" spans="1:11" ht="26.2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72" customHeight="1">
      <c r="A15" s="3" t="s">
        <v>10</v>
      </c>
      <c r="B15" s="3">
        <v>2</v>
      </c>
      <c r="C15" s="3" t="s">
        <v>39</v>
      </c>
      <c r="D15" s="3" t="s">
        <v>12</v>
      </c>
      <c r="E15" s="7">
        <v>14288.16</v>
      </c>
      <c r="F15" s="3" t="s">
        <v>7</v>
      </c>
      <c r="G15" s="4" t="s">
        <v>38</v>
      </c>
      <c r="H15" s="3">
        <v>24</v>
      </c>
      <c r="I15" s="5">
        <f>ROUND((E15/E15)*60,2)</f>
        <v>60</v>
      </c>
      <c r="J15" s="5">
        <v>40</v>
      </c>
      <c r="K15" s="6">
        <f t="shared" si="0"/>
        <v>100</v>
      </c>
    </row>
    <row r="16" spans="1:11" ht="26.25" customHeight="1">
      <c r="A16" s="11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66" customHeight="1">
      <c r="A17" s="3" t="s">
        <v>11</v>
      </c>
      <c r="B17" s="3">
        <v>2</v>
      </c>
      <c r="C17" s="3" t="s">
        <v>39</v>
      </c>
      <c r="D17" s="3" t="s">
        <v>12</v>
      </c>
      <c r="E17" s="7">
        <v>7016.8</v>
      </c>
      <c r="F17" s="3" t="s">
        <v>7</v>
      </c>
      <c r="G17" s="4" t="s">
        <v>38</v>
      </c>
      <c r="H17" s="3">
        <v>24</v>
      </c>
      <c r="I17" s="5">
        <f>ROUND((E17/E17)*60,2)</f>
        <v>60</v>
      </c>
      <c r="J17" s="5">
        <v>40</v>
      </c>
      <c r="K17" s="6">
        <f t="shared" si="0"/>
        <v>100</v>
      </c>
    </row>
    <row r="18" spans="1:11" ht="26.25" customHeight="1">
      <c r="A18" s="11" t="s">
        <v>25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72.75" customHeight="1">
      <c r="A19" s="3" t="s">
        <v>21</v>
      </c>
      <c r="B19" s="3">
        <v>2</v>
      </c>
      <c r="C19" s="3" t="s">
        <v>39</v>
      </c>
      <c r="D19" s="3" t="s">
        <v>12</v>
      </c>
      <c r="E19" s="7">
        <v>4320</v>
      </c>
      <c r="F19" s="3" t="s">
        <v>7</v>
      </c>
      <c r="G19" s="4" t="s">
        <v>38</v>
      </c>
      <c r="H19" s="3">
        <v>24</v>
      </c>
      <c r="I19" s="5">
        <f>ROUND((E19/E19)*60,2)</f>
        <v>60</v>
      </c>
      <c r="J19" s="5">
        <v>40</v>
      </c>
      <c r="K19" s="6">
        <f t="shared" si="0"/>
        <v>100</v>
      </c>
    </row>
    <row r="20" spans="1:11" ht="26.25" customHeight="1">
      <c r="A20" s="11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69" customHeight="1">
      <c r="A21" s="3" t="s">
        <v>23</v>
      </c>
      <c r="B21" s="3">
        <v>2</v>
      </c>
      <c r="C21" s="3" t="s">
        <v>39</v>
      </c>
      <c r="D21" s="3" t="s">
        <v>12</v>
      </c>
      <c r="E21" s="7">
        <v>972</v>
      </c>
      <c r="F21" s="3" t="s">
        <v>7</v>
      </c>
      <c r="G21" s="4" t="s">
        <v>38</v>
      </c>
      <c r="H21" s="3">
        <v>24</v>
      </c>
      <c r="I21" s="5">
        <f>ROUND((E21/E21)*60,2)</f>
        <v>60</v>
      </c>
      <c r="J21" s="5">
        <v>40</v>
      </c>
      <c r="K21" s="6">
        <v>8</v>
      </c>
    </row>
    <row r="22" spans="1:11" ht="26.25" customHeight="1">
      <c r="A22" s="1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68.25" customHeight="1">
      <c r="A23" s="3" t="s">
        <v>24</v>
      </c>
      <c r="B23" s="3">
        <v>2</v>
      </c>
      <c r="C23" s="3" t="s">
        <v>39</v>
      </c>
      <c r="D23" s="3" t="s">
        <v>12</v>
      </c>
      <c r="E23" s="7">
        <v>625.05</v>
      </c>
      <c r="F23" s="3" t="s">
        <v>7</v>
      </c>
      <c r="G23" s="4" t="s">
        <v>38</v>
      </c>
      <c r="H23" s="3">
        <v>24</v>
      </c>
      <c r="I23" s="5">
        <f>ROUND((E23/E23)*60,2)</f>
        <v>60</v>
      </c>
      <c r="J23" s="5">
        <v>40</v>
      </c>
      <c r="K23" s="6">
        <f t="shared" si="0"/>
        <v>100</v>
      </c>
    </row>
    <row r="24" spans="1:11" ht="26.25" customHeight="1">
      <c r="A24" s="11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74.25" customHeight="1">
      <c r="A25" s="3" t="s">
        <v>35</v>
      </c>
      <c r="B25" s="3">
        <v>2</v>
      </c>
      <c r="C25" s="3" t="s">
        <v>39</v>
      </c>
      <c r="D25" s="3" t="s">
        <v>12</v>
      </c>
      <c r="E25" s="7">
        <v>3724.44</v>
      </c>
      <c r="F25" s="3" t="s">
        <v>7</v>
      </c>
      <c r="G25" s="4" t="s">
        <v>38</v>
      </c>
      <c r="H25" s="3">
        <v>24</v>
      </c>
      <c r="I25" s="5">
        <f>ROUND((E25/E25)*60,2)</f>
        <v>60</v>
      </c>
      <c r="J25" s="5">
        <v>40</v>
      </c>
      <c r="K25" s="6">
        <f t="shared" si="0"/>
        <v>100</v>
      </c>
    </row>
    <row r="26" spans="1:11" ht="26.25" customHeight="1">
      <c r="A26" s="11" t="s">
        <v>29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69" customHeight="1">
      <c r="A27" s="3" t="s">
        <v>36</v>
      </c>
      <c r="B27" s="3">
        <v>2</v>
      </c>
      <c r="C27" s="3" t="s">
        <v>39</v>
      </c>
      <c r="D27" s="3" t="s">
        <v>12</v>
      </c>
      <c r="E27" s="7">
        <v>35163.76</v>
      </c>
      <c r="F27" s="3" t="s">
        <v>7</v>
      </c>
      <c r="G27" s="4" t="s">
        <v>38</v>
      </c>
      <c r="H27" s="3">
        <v>24</v>
      </c>
      <c r="I27" s="5">
        <f>ROUND((E27/E27)*60,2)</f>
        <v>60</v>
      </c>
      <c r="J27" s="5">
        <v>40</v>
      </c>
      <c r="K27" s="6">
        <f t="shared" si="0"/>
        <v>100</v>
      </c>
    </row>
    <row r="28" spans="1:11" ht="26.25" customHeight="1">
      <c r="A28" s="1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76.5" customHeight="1">
      <c r="A29" s="3" t="s">
        <v>37</v>
      </c>
      <c r="B29" s="3">
        <v>2</v>
      </c>
      <c r="C29" s="3" t="s">
        <v>39</v>
      </c>
      <c r="D29" s="3" t="s">
        <v>12</v>
      </c>
      <c r="E29" s="7">
        <v>270.11</v>
      </c>
      <c r="F29" s="3" t="s">
        <v>7</v>
      </c>
      <c r="G29" s="4" t="s">
        <v>38</v>
      </c>
      <c r="H29" s="3">
        <v>24</v>
      </c>
      <c r="I29" s="5">
        <f>ROUND((E29/E29)*60,2)</f>
        <v>60</v>
      </c>
      <c r="J29" s="5">
        <v>40</v>
      </c>
      <c r="K29" s="6">
        <f t="shared" si="0"/>
        <v>100</v>
      </c>
    </row>
  </sheetData>
  <sheetProtection selectLockedCells="1" selectUnlockedCells="1"/>
  <mergeCells count="16">
    <mergeCell ref="A26:K26"/>
    <mergeCell ref="A20:K20"/>
    <mergeCell ref="A18:K18"/>
    <mergeCell ref="A16:K16"/>
    <mergeCell ref="A14:K14"/>
    <mergeCell ref="A2:C2"/>
    <mergeCell ref="A28:K28"/>
    <mergeCell ref="A1:K1"/>
    <mergeCell ref="F5:G5"/>
    <mergeCell ref="A8:K8"/>
    <mergeCell ref="A6:K6"/>
    <mergeCell ref="A12:K12"/>
    <mergeCell ref="A10:K10"/>
    <mergeCell ref="A3:K3"/>
    <mergeCell ref="A22:K22"/>
    <mergeCell ref="A24:K2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2018-01-04T06:19:07Z</cp:lastPrinted>
  <dcterms:created xsi:type="dcterms:W3CDTF">2016-12-15T08:32:59Z</dcterms:created>
  <dcterms:modified xsi:type="dcterms:W3CDTF">2020-12-18T15:33:25Z</dcterms:modified>
  <cp:category/>
  <cp:version/>
  <cp:contentType/>
  <cp:contentStatus/>
</cp:coreProperties>
</file>